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Прил 1" sheetId="1" r:id="rId1"/>
    <sheet name="Прил 2" sheetId="2" r:id="rId2"/>
  </sheets>
  <definedNames>
    <definedName name="_xlnm.Print_Area" localSheetId="0">'Прил 1'!$A$1:$C$38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/>
  <c r="D31"/>
  <c r="C31"/>
  <c r="C33"/>
  <c r="D22"/>
  <c r="D20" s="1"/>
  <c r="D14"/>
  <c r="D12"/>
  <c r="C14"/>
  <c r="C22"/>
  <c r="C20" s="1"/>
  <c r="C12"/>
  <c r="C30" i="1"/>
  <c r="C32"/>
  <c r="C25"/>
  <c r="C21"/>
  <c r="C19" s="1"/>
  <c r="C13"/>
  <c r="C11"/>
  <c r="D30" i="2" l="1"/>
  <c r="C30"/>
  <c r="C10" i="1"/>
  <c r="C11" i="2"/>
  <c r="C29" i="1"/>
  <c r="D11" i="2"/>
  <c r="C39" l="1"/>
  <c r="C38" i="1"/>
  <c r="D39" i="2"/>
</calcChain>
</file>

<file path=xl/sharedStrings.xml><?xml version="1.0" encoding="utf-8"?>
<sst xmlns="http://schemas.openxmlformats.org/spreadsheetml/2006/main" count="149" uniqueCount="85">
  <si>
    <t>Код</t>
  </si>
  <si>
    <t>бюджетной классификации Российской Федерации</t>
  </si>
  <si>
    <t>Наименование</t>
  </si>
  <si>
    <t>доходов</t>
  </si>
  <si>
    <t xml:space="preserve">Сумма </t>
  </si>
  <si>
    <t>000 1 00 00000 00 0000 000</t>
  </si>
  <si>
    <t xml:space="preserve">Доходы </t>
  </si>
  <si>
    <t>000 1 01 00000 00 0000 000</t>
  </si>
  <si>
    <t xml:space="preserve">Налоги на прибыль, доходы </t>
  </si>
  <si>
    <t>000 1 01 02000 01 0000 110</t>
  </si>
  <si>
    <t>Налог на доходы физических лиц</t>
  </si>
  <si>
    <t>000 1 03 00000 00 0000 000</t>
  </si>
  <si>
    <t>Доходы от уплаты акцизов</t>
  </si>
  <si>
    <t>000 1 03 02230 01 0000 110</t>
  </si>
  <si>
    <t>Доходы от уплаты акцизов на дизельное топливо, зачисляемые в консолидируемые бюджеты субъектов Российской Федерации</t>
  </si>
  <si>
    <t>000 1 03 02240 01 0000 110</t>
  </si>
  <si>
    <t>Доходы от уплаты акцизов на моторные масла, зачисляемые в консолидируемые бюджеты субъектов Российской Федерации</t>
  </si>
  <si>
    <t>000 1 03 02250 01 0000 110</t>
  </si>
  <si>
    <t>Доходы от уплаты акцизов на автомобильный бензин, зачисляемые в консолидируемые бюджеты субъектов Российской Федерации</t>
  </si>
  <si>
    <t>000 1 03 02260 01 0000 110</t>
  </si>
  <si>
    <t>Доходы от уплаты акцизов на прямогонный бензин, зачисляемые в консолидируемые бюджеты субъектов Российской Федерации</t>
  </si>
  <si>
    <t>000 1 05 03010 01 0000 110</t>
  </si>
  <si>
    <t>Единый сельскохозяйственный налог</t>
  </si>
  <si>
    <t>000 1 06 00000 00 0000 000</t>
  </si>
  <si>
    <t>Налоги на имущество</t>
  </si>
  <si>
    <t xml:space="preserve">000 1 06 01030 10 0000 110 </t>
  </si>
  <si>
    <t>Налог на имущество физических лиц, взимаемый по ставкам, применяемым к объектам налогообложения расположенным в границах поселений</t>
  </si>
  <si>
    <t>000 1 06 06000 00 0000 110</t>
  </si>
  <si>
    <t>Земельный налог</t>
  </si>
  <si>
    <t>000 1 06 06043 10 0000 110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</si>
  <si>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налогообложения, расположенным в границах поселений (с физических лиц)</t>
  </si>
  <si>
    <t>000 1 06 06033 10 0000 110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</si>
  <si>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налогообложения, расположенным в границах поселений (с организаций)</t>
  </si>
  <si>
    <t>000 1 08 04020 00 0000 110</t>
  </si>
  <si>
    <t>Государственная пошлина за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</si>
  <si>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</si>
  <si>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</si>
  <si>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</si>
  <si>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</si>
  <si>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</si>
  <si>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000 2 00 00000 00 0000 000</t>
  </si>
  <si>
    <t>БЕЗВОЗМЕЗДНЫЕ ПОСТУПЛЕНИЯ</t>
  </si>
  <si>
    <t>000 2 02 01000 00 0000 150</t>
  </si>
  <si>
    <t>Дотации от других бюджетов бюджетной системы РФ</t>
  </si>
  <si>
    <t>000 2 02 15001 10 0000 150</t>
  </si>
  <si>
    <t>Дотации бюджетам сельских  поселений на выравнивание бюджетной обеспеченности</t>
  </si>
  <si>
    <t>000 2 02 03000 00 0000 150</t>
  </si>
  <si>
    <t xml:space="preserve">Субвенции бюджетам Субъектов российской Федерации и муниципальных образований </t>
  </si>
  <si>
    <t xml:space="preserve"> 000 2 02 35118 10 0000 150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</si>
  <si>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</si>
  <si>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000 2 02 30024 10 0000 150</t>
  </si>
  <si>
    <t>Субвенции  бюджетам сельских поселений на выполнение передаваемых полномочий субъектов Российской Федерации</t>
  </si>
  <si>
    <t>000 2 02 29999 10 0000 150</t>
  </si>
  <si>
    <t>Прочие субсидии бюджетам сельских поселений</t>
  </si>
  <si>
    <t>-</t>
  </si>
  <si>
    <t>000 2 02 49999 10 0000 150</t>
  </si>
  <si>
    <t xml:space="preserve"> Прочие межбюджетные трансферты, передаваемые бюджетам сельских поселений</t>
  </si>
  <si>
    <t>000 2 02 40014 10 0000 150</t>
  </si>
  <si>
    <t>Межбюджетные трансферты, передаваемые бюджетам сельских поселений из бюджетов муниципальных 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</si>
  <si>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</si>
  <si>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 xml:space="preserve">                                                                                                                         </t>
  </si>
  <si>
    <t xml:space="preserve">к  решению Совета депутатов Усть-Погожинского </t>
  </si>
  <si>
    <t>000 1 16 18000 02 0000 140</t>
  </si>
  <si>
    <t>000 1 13 01995 10 0000 130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</si>
  <si>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</si>
  <si>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 xml:space="preserve">                                 Приложение 1</t>
  </si>
  <si>
    <t>Сумма</t>
  </si>
  <si>
    <t>2026 год</t>
  </si>
  <si>
    <t>000 1 03 02240 01 0000 110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</si>
  <si>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налогооблажения, расположенным в границах поселений (с физических лиц)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</si>
  <si>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налогооблажения, расположенным в границах поселений (с организаций)</t>
  </si>
  <si>
    <t>000 113 01995 10 0000 130</t>
  </si>
  <si>
    <t>Дотации бюджетам поселений на выравнивание бюджетной обеспеченности</t>
  </si>
  <si>
    <t>Субвенции бюджетам поселений на осуществление 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</si>
  <si>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РФ</t>
  </si>
  <si>
    <t>Прочие межбюджетные трансферты, передаваемые бюджетам сельских поселений</t>
  </si>
  <si>
    <t xml:space="preserve">Приложение 2
</t>
  </si>
  <si>
    <t xml:space="preserve">Объем </t>
  </si>
  <si>
    <t xml:space="preserve"> (руб.)</t>
  </si>
  <si>
    <t>руб</t>
  </si>
  <si>
    <t>2027 год</t>
  </si>
  <si>
    <t>поступлений доходов по основным источникам на 2026-2027 годы</t>
  </si>
  <si>
    <t>поступлений доходов по основным источникам на 2025 г</t>
  </si>
  <si>
    <t>№ 28-2024 от 12.12.2024</t>
  </si>
  <si>
    <t>сельского поселения № 28-2024 от "12"декабря 2024г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</si>
</sst>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0" fillId="0" borderId="0" xfId="0" applyNumberFormat="1"/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4" fontId="1" fillId="0" borderId="8" xfId="0" applyNumberFormat="1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8" xfId="0" applyNumberFormat="1" applyFont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right" vertical="center" readingOrder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295275</xdr:rowOff>
    </xdr:from>
    <xdr:to>
      <xdr:col>15</xdr:col>
      <xdr:colOff>533400</xdr:colOff>
      <xdr:row>9</xdr:row>
      <xdr:rowOff>114300</xdr:rowOff>
    </xdr:to>
    <xdr:sp macro="" textlink="">
      <xdr:nvSpPr>
        <xdr:cNvPr id="1026" name="Text Box 2">
          <a:extLst>
            <a:ext uri="{FF2B5EF4-FFF2-40B4-BE49-F238E27FC236}">
              <a16:creationId xmlns="" xmlns:a16="http://schemas.microsoft.com/office/drawing/2014/main" id="{086A8E28-C7E3-D964-0653-BCE030568D31}"/>
            </a:ext>
          </a:extLst>
        </xdr:cNvPr>
        <xdr:cNvSpPr txBox="1">
          <a:spLocks noChangeArrowheads="1"/>
        </xdr:cNvSpPr>
      </xdr:nvSpPr>
      <xdr:spPr bwMode="auto">
        <a:xfrm>
          <a:off x="10515600" y="704850"/>
          <a:ext cx="297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tabSelected="1" view="pageBreakPreview" zoomScale="80" zoomScaleNormal="100" zoomScaleSheetLayoutView="80" workbookViewId="0">
      <selection activeCell="B3" sqref="B3:C3"/>
    </sheetView>
  </sheetViews>
  <sheetFormatPr defaultRowHeight="32.25" customHeight="1"/>
  <cols>
    <col min="1" max="1" width="29.85546875" style="22" customWidth="1"/>
    <col min="2" max="2" width="53.85546875" bestFit="1" customWidth="1"/>
    <col min="3" max="3" width="18.5703125" style="21" customWidth="1"/>
  </cols>
  <sheetData>
    <row r="1" spans="1:6" ht="18.75" customHeight="1">
      <c r="B1" s="60" t="s">
        <v>65</v>
      </c>
      <c r="C1" s="60"/>
    </row>
    <row r="2" spans="1:6" ht="18.75" customHeight="1">
      <c r="A2" s="23" t="s">
        <v>60</v>
      </c>
      <c r="B2" s="61" t="s">
        <v>61</v>
      </c>
      <c r="C2" s="61"/>
      <c r="F2" s="8"/>
    </row>
    <row r="3" spans="1:6" ht="20.25" customHeight="1">
      <c r="A3" s="23"/>
      <c r="B3" s="61" t="s">
        <v>84</v>
      </c>
      <c r="C3" s="61"/>
      <c r="F3" s="8"/>
    </row>
    <row r="4" spans="1:6" ht="18.75">
      <c r="A4" s="33"/>
      <c r="B4" s="43" t="s">
        <v>77</v>
      </c>
      <c r="C4" s="48"/>
      <c r="D4" s="44"/>
    </row>
    <row r="5" spans="1:6" ht="18.75">
      <c r="A5" s="42"/>
      <c r="B5" s="43" t="s">
        <v>82</v>
      </c>
      <c r="C5" s="49"/>
      <c r="D5" s="43"/>
    </row>
    <row r="6" spans="1:6" ht="19.5" thickBot="1">
      <c r="A6" s="42"/>
      <c r="B6" s="43"/>
      <c r="C6" s="49" t="s">
        <v>79</v>
      </c>
      <c r="D6" s="43"/>
    </row>
    <row r="7" spans="1:6" ht="15" customHeight="1">
      <c r="A7" s="24" t="s">
        <v>0</v>
      </c>
      <c r="B7" s="1" t="s">
        <v>2</v>
      </c>
      <c r="C7" s="58"/>
      <c r="F7" s="9"/>
    </row>
    <row r="8" spans="1:6" ht="25.5" customHeight="1" thickBot="1">
      <c r="A8" s="25" t="s">
        <v>1</v>
      </c>
      <c r="B8" s="2" t="s">
        <v>3</v>
      </c>
      <c r="C8" s="59" t="s">
        <v>4</v>
      </c>
    </row>
    <row r="9" spans="1:6" ht="13.5" customHeight="1" thickBot="1">
      <c r="A9" s="26">
        <v>1</v>
      </c>
      <c r="B9" s="3">
        <v>2</v>
      </c>
      <c r="C9" s="12">
        <v>3</v>
      </c>
      <c r="F9" s="8"/>
    </row>
    <row r="10" spans="1:6" ht="24.75" customHeight="1" thickBot="1">
      <c r="A10" s="27" t="s">
        <v>5</v>
      </c>
      <c r="B10" s="11" t="s">
        <v>6</v>
      </c>
      <c r="C10" s="13">
        <f>C11+C13+C19+C25+C27+C28+C18</f>
        <v>2020355.73</v>
      </c>
    </row>
    <row r="11" spans="1:6" ht="25.5" customHeight="1" thickBot="1">
      <c r="A11" s="28" t="s">
        <v>7</v>
      </c>
      <c r="B11" s="10" t="s">
        <v>8</v>
      </c>
      <c r="C11" s="14">
        <f>C12</f>
        <v>976670.73</v>
      </c>
    </row>
    <row r="12" spans="1:6" ht="25.5" customHeight="1" thickBot="1">
      <c r="A12" s="29" t="s">
        <v>9</v>
      </c>
      <c r="B12" s="6" t="s">
        <v>10</v>
      </c>
      <c r="C12" s="15">
        <v>976670.73</v>
      </c>
    </row>
    <row r="13" spans="1:6" ht="24" customHeight="1" thickBot="1">
      <c r="A13" s="28" t="s">
        <v>11</v>
      </c>
      <c r="B13" s="10" t="s">
        <v>12</v>
      </c>
      <c r="C13" s="14">
        <f>SUM(C14:C17)</f>
        <v>521000</v>
      </c>
    </row>
    <row r="14" spans="1:6" ht="45" customHeight="1" thickBot="1">
      <c r="A14" s="29" t="s">
        <v>13</v>
      </c>
      <c r="B14" s="6" t="s">
        <v>14</v>
      </c>
      <c r="C14" s="15">
        <v>273000</v>
      </c>
    </row>
    <row r="15" spans="1:6" ht="39.75" customHeight="1" thickBot="1">
      <c r="A15" s="29" t="s">
        <v>15</v>
      </c>
      <c r="B15" s="6" t="s">
        <v>16</v>
      </c>
      <c r="C15" s="15">
        <v>1000</v>
      </c>
    </row>
    <row r="16" spans="1:6" ht="45.75" customHeight="1" thickBot="1">
      <c r="A16" s="29" t="s">
        <v>17</v>
      </c>
      <c r="B16" s="6" t="s">
        <v>18</v>
      </c>
      <c r="C16" s="15">
        <v>275000</v>
      </c>
    </row>
    <row r="17" spans="1:3" ht="49.5" customHeight="1" thickBot="1">
      <c r="A17" s="29" t="s">
        <v>19</v>
      </c>
      <c r="B17" s="6" t="s">
        <v>20</v>
      </c>
      <c r="C17" s="15">
        <v>-28000</v>
      </c>
    </row>
    <row r="18" spans="1:3" ht="23.25" customHeight="1" thickBot="1">
      <c r="A18" s="28" t="s">
        <v>21</v>
      </c>
      <c r="B18" s="10" t="s">
        <v>22</v>
      </c>
      <c r="C18" s="14">
        <v>61957</v>
      </c>
    </row>
    <row r="19" spans="1:3" ht="22.5" customHeight="1" thickBot="1">
      <c r="A19" s="28" t="s">
        <v>23</v>
      </c>
      <c r="B19" s="10" t="s">
        <v>24</v>
      </c>
      <c r="C19" s="14">
        <f>C20+C21</f>
        <v>420008</v>
      </c>
    </row>
    <row r="20" spans="1:3" ht="50.25" customHeight="1" thickBot="1">
      <c r="A20" s="30" t="s">
        <v>25</v>
      </c>
      <c r="B20" s="4" t="s">
        <v>26</v>
      </c>
      <c r="C20" s="16">
        <v>30366</v>
      </c>
    </row>
    <row r="21" spans="1:3" ht="18" customHeight="1" thickBot="1">
      <c r="A21" s="28" t="s">
        <v>27</v>
      </c>
      <c r="B21" s="10" t="s">
        <v>28</v>
      </c>
      <c r="C21" s="14">
        <f>SUM(C22:C23)</f>
        <v>389642</v>
      </c>
    </row>
    <row r="22" spans="1:3" ht="64.5" customHeight="1" thickBot="1">
      <c r="A22" s="29" t="s">
        <v>29</v>
      </c>
      <c r="B22" s="6" t="s">
        <v>30</v>
      </c>
      <c r="C22" s="15">
        <v>375000</v>
      </c>
    </row>
    <row r="23" spans="1:3" ht="65.25" customHeight="1" thickBot="1">
      <c r="A23" s="29" t="s">
        <v>31</v>
      </c>
      <c r="B23" s="6" t="s">
        <v>32</v>
      </c>
      <c r="C23" s="15">
        <v>14642</v>
      </c>
    </row>
    <row r="24" spans="1:3" ht="32.25" customHeight="1" thickBot="1">
      <c r="A24" s="30" t="s">
        <v>33</v>
      </c>
      <c r="B24" s="4" t="s">
        <v>34</v>
      </c>
      <c r="C24" s="16">
        <v>0</v>
      </c>
    </row>
    <row r="25" spans="1:3" ht="45.75" customHeight="1" thickBot="1">
      <c r="A25" s="28" t="s">
        <v>35</v>
      </c>
      <c r="B25" s="10" t="s">
        <v>36</v>
      </c>
      <c r="C25" s="14">
        <f>C26</f>
        <v>25920</v>
      </c>
    </row>
    <row r="26" spans="1:3" ht="85.5" customHeight="1" thickBot="1">
      <c r="A26" s="29" t="s">
        <v>37</v>
      </c>
      <c r="B26" s="6" t="s">
        <v>38</v>
      </c>
      <c r="C26" s="15">
        <v>25920</v>
      </c>
    </row>
    <row r="27" spans="1:3" ht="43.5" customHeight="1" thickBot="1">
      <c r="A27" s="30" t="s">
        <v>63</v>
      </c>
      <c r="B27" s="4" t="s">
        <v>39</v>
      </c>
      <c r="C27" s="16"/>
    </row>
    <row r="28" spans="1:3" ht="118.5" customHeight="1" thickBot="1">
      <c r="A28" s="30" t="s">
        <v>62</v>
      </c>
      <c r="B28" s="4" t="s">
        <v>64</v>
      </c>
      <c r="C28" s="16">
        <v>14800</v>
      </c>
    </row>
    <row r="29" spans="1:3" ht="32.25" customHeight="1" thickBot="1">
      <c r="A29" s="28" t="s">
        <v>40</v>
      </c>
      <c r="B29" s="10" t="s">
        <v>41</v>
      </c>
      <c r="C29" s="17">
        <f>C30+C32+C36+C37</f>
        <v>6088394.2699999996</v>
      </c>
    </row>
    <row r="30" spans="1:3" ht="32.25" customHeight="1" thickBot="1">
      <c r="A30" s="28" t="s">
        <v>42</v>
      </c>
      <c r="B30" s="10" t="s">
        <v>43</v>
      </c>
      <c r="C30" s="17">
        <f>C31</f>
        <v>2176000</v>
      </c>
    </row>
    <row r="31" spans="1:3" ht="36" customHeight="1" thickBot="1">
      <c r="A31" s="29" t="s">
        <v>44</v>
      </c>
      <c r="B31" s="6" t="s">
        <v>45</v>
      </c>
      <c r="C31" s="18">
        <v>2176000</v>
      </c>
    </row>
    <row r="32" spans="1:3" ht="39.75" customHeight="1" thickBot="1">
      <c r="A32" s="31" t="s">
        <v>46</v>
      </c>
      <c r="B32" s="10" t="s">
        <v>47</v>
      </c>
      <c r="C32" s="17">
        <f>SUM(C33:C34)</f>
        <v>4400</v>
      </c>
    </row>
    <row r="33" spans="1:6" ht="45" customHeight="1" thickBot="1">
      <c r="A33" s="29" t="s">
        <v>48</v>
      </c>
      <c r="B33" s="6" t="s">
        <v>49</v>
      </c>
      <c r="C33" s="18"/>
    </row>
    <row r="34" spans="1:6" ht="39.75" customHeight="1" thickBot="1">
      <c r="A34" s="29" t="s">
        <v>50</v>
      </c>
      <c r="B34" s="6" t="s">
        <v>51</v>
      </c>
      <c r="C34" s="18">
        <v>4400</v>
      </c>
    </row>
    <row r="35" spans="1:6" ht="32.25" customHeight="1" thickBot="1">
      <c r="A35" s="29" t="s">
        <v>52</v>
      </c>
      <c r="B35" s="4" t="s">
        <v>53</v>
      </c>
      <c r="C35" s="19" t="s">
        <v>54</v>
      </c>
      <c r="F35" s="5"/>
    </row>
    <row r="36" spans="1:6" ht="42" customHeight="1" thickBot="1">
      <c r="A36" s="29" t="s">
        <v>55</v>
      </c>
      <c r="B36" s="4" t="s">
        <v>56</v>
      </c>
      <c r="C36" s="19">
        <v>3907994.27</v>
      </c>
    </row>
    <row r="37" spans="1:6" ht="85.5" customHeight="1" thickBot="1">
      <c r="A37" s="29" t="s">
        <v>57</v>
      </c>
      <c r="B37" s="4" t="s">
        <v>58</v>
      </c>
      <c r="C37" s="19">
        <v>0</v>
      </c>
    </row>
    <row r="38" spans="1:6" ht="32.25" customHeight="1" thickBot="1">
      <c r="A38" s="32"/>
      <c r="B38" s="7" t="s">
        <v>59</v>
      </c>
      <c r="C38" s="20">
        <f>C29+C10</f>
        <v>8108750</v>
      </c>
    </row>
  </sheetData>
  <mergeCells count="3">
    <mergeCell ref="B1:C1"/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3"/>
  <sheetViews>
    <sheetView zoomScale="90" zoomScaleNormal="90" workbookViewId="0">
      <selection activeCell="H15" sqref="H15"/>
    </sheetView>
  </sheetViews>
  <sheetFormatPr defaultRowHeight="15"/>
  <cols>
    <col min="1" max="1" width="27.42578125" customWidth="1"/>
    <col min="2" max="2" width="35" customWidth="1"/>
    <col min="3" max="3" width="17.5703125" style="21" customWidth="1"/>
    <col min="4" max="4" width="17.28515625" customWidth="1"/>
  </cols>
  <sheetData>
    <row r="1" spans="1:4" ht="16.5" customHeight="1">
      <c r="B1" s="64" t="s">
        <v>76</v>
      </c>
      <c r="C1" s="64"/>
      <c r="D1" s="64"/>
    </row>
    <row r="2" spans="1:4">
      <c r="B2" s="65" t="s">
        <v>61</v>
      </c>
      <c r="C2" s="65"/>
      <c r="D2" s="65"/>
    </row>
    <row r="3" spans="1:4">
      <c r="B3" s="65" t="s">
        <v>83</v>
      </c>
      <c r="C3" s="65"/>
      <c r="D3" s="65"/>
    </row>
    <row r="5" spans="1:4" ht="18.75">
      <c r="A5" s="33"/>
      <c r="B5" s="43" t="s">
        <v>77</v>
      </c>
      <c r="C5" s="48"/>
      <c r="D5" s="44"/>
    </row>
    <row r="6" spans="1:4" ht="18.75">
      <c r="A6" s="42"/>
      <c r="B6" s="43" t="s">
        <v>81</v>
      </c>
      <c r="C6" s="49"/>
      <c r="D6" s="43"/>
    </row>
    <row r="7" spans="1:4" ht="16.5" thickBot="1">
      <c r="A7" s="34" t="s">
        <v>60</v>
      </c>
      <c r="D7" t="s">
        <v>78</v>
      </c>
    </row>
    <row r="8" spans="1:4" ht="16.5" thickBot="1">
      <c r="A8" s="35" t="s">
        <v>0</v>
      </c>
      <c r="B8" s="1" t="s">
        <v>2</v>
      </c>
      <c r="C8" s="62" t="s">
        <v>66</v>
      </c>
      <c r="D8" s="63"/>
    </row>
    <row r="9" spans="1:4" ht="48.75" customHeight="1" thickBot="1">
      <c r="A9" s="36" t="s">
        <v>1</v>
      </c>
      <c r="B9" s="2" t="s">
        <v>3</v>
      </c>
      <c r="C9" s="18" t="s">
        <v>67</v>
      </c>
      <c r="D9" s="2" t="s">
        <v>80</v>
      </c>
    </row>
    <row r="10" spans="1:4" ht="15.75" thickBot="1">
      <c r="A10" s="37">
        <v>1</v>
      </c>
      <c r="B10" s="38">
        <v>2</v>
      </c>
      <c r="C10" s="50">
        <v>3</v>
      </c>
      <c r="D10" s="38">
        <v>4</v>
      </c>
    </row>
    <row r="11" spans="1:4" ht="24.75" customHeight="1" thickBot="1">
      <c r="A11" s="45" t="s">
        <v>5</v>
      </c>
      <c r="B11" s="11" t="s">
        <v>6</v>
      </c>
      <c r="C11" s="47">
        <f>C12+C14+C19+C20+C29</f>
        <v>2112742</v>
      </c>
      <c r="D11" s="47">
        <f>D12+D14+D19+D20+D29</f>
        <v>2408727</v>
      </c>
    </row>
    <row r="12" spans="1:4" ht="24.75" customHeight="1" thickBot="1">
      <c r="A12" s="46" t="s">
        <v>7</v>
      </c>
      <c r="B12" s="10" t="s">
        <v>8</v>
      </c>
      <c r="C12" s="51">
        <f>C13</f>
        <v>1051867</v>
      </c>
      <c r="D12" s="51">
        <f>D13</f>
        <v>1128653</v>
      </c>
    </row>
    <row r="13" spans="1:4" ht="20.25" customHeight="1" thickBot="1">
      <c r="A13" s="40" t="s">
        <v>9</v>
      </c>
      <c r="B13" s="6" t="s">
        <v>10</v>
      </c>
      <c r="C13" s="52">
        <v>1051867</v>
      </c>
      <c r="D13" s="52">
        <v>1128653</v>
      </c>
    </row>
    <row r="14" spans="1:4" ht="19.5" customHeight="1" thickBot="1">
      <c r="A14" s="46" t="s">
        <v>11</v>
      </c>
      <c r="B14" s="10" t="s">
        <v>12</v>
      </c>
      <c r="C14" s="51">
        <f>SUM(C15:C18)</f>
        <v>559000</v>
      </c>
      <c r="D14" s="51">
        <f>SUM(D15:D18)</f>
        <v>773000</v>
      </c>
    </row>
    <row r="15" spans="1:4" ht="56.25" customHeight="1" thickBot="1">
      <c r="A15" s="40" t="s">
        <v>13</v>
      </c>
      <c r="B15" s="6" t="s">
        <v>14</v>
      </c>
      <c r="C15" s="52">
        <v>293000</v>
      </c>
      <c r="D15" s="52">
        <v>404000</v>
      </c>
    </row>
    <row r="16" spans="1:4" ht="59.25" customHeight="1" thickBot="1">
      <c r="A16" s="40" t="s">
        <v>68</v>
      </c>
      <c r="B16" s="6" t="s">
        <v>16</v>
      </c>
      <c r="C16" s="52">
        <v>1000</v>
      </c>
      <c r="D16" s="52">
        <v>2000</v>
      </c>
    </row>
    <row r="17" spans="1:4" ht="47.25" customHeight="1" thickBot="1">
      <c r="A17" s="40" t="s">
        <v>17</v>
      </c>
      <c r="B17" s="6" t="s">
        <v>18</v>
      </c>
      <c r="C17" s="52">
        <v>294000</v>
      </c>
      <c r="D17" s="52">
        <v>406000</v>
      </c>
    </row>
    <row r="18" spans="1:4" ht="47.25" customHeight="1" thickBot="1">
      <c r="A18" s="40" t="s">
        <v>19</v>
      </c>
      <c r="B18" s="6" t="s">
        <v>20</v>
      </c>
      <c r="C18" s="52">
        <v>-29000</v>
      </c>
      <c r="D18" s="52">
        <v>-39000</v>
      </c>
    </row>
    <row r="19" spans="1:4" ht="47.25" customHeight="1" thickBot="1">
      <c r="A19" s="39" t="s">
        <v>21</v>
      </c>
      <c r="B19" s="4" t="s">
        <v>22</v>
      </c>
      <c r="C19" s="53">
        <v>61957</v>
      </c>
      <c r="D19" s="53">
        <v>61957</v>
      </c>
    </row>
    <row r="20" spans="1:4" ht="47.25" customHeight="1" thickBot="1">
      <c r="A20" s="46" t="s">
        <v>23</v>
      </c>
      <c r="B20" s="10" t="s">
        <v>24</v>
      </c>
      <c r="C20" s="51">
        <f>C21+C22</f>
        <v>425118</v>
      </c>
      <c r="D20" s="51">
        <f>D21+D22</f>
        <v>430317</v>
      </c>
    </row>
    <row r="21" spans="1:4" ht="54.75" customHeight="1" thickBot="1">
      <c r="A21" s="39" t="s">
        <v>25</v>
      </c>
      <c r="B21" s="4" t="s">
        <v>26</v>
      </c>
      <c r="C21" s="53">
        <v>31580</v>
      </c>
      <c r="D21" s="53">
        <v>32844</v>
      </c>
    </row>
    <row r="22" spans="1:4" ht="27.75" customHeight="1" thickBot="1">
      <c r="A22" s="46" t="s">
        <v>27</v>
      </c>
      <c r="B22" s="10" t="s">
        <v>28</v>
      </c>
      <c r="C22" s="51">
        <f>C23+C24</f>
        <v>393538</v>
      </c>
      <c r="D22" s="51">
        <f>D23+D24</f>
        <v>397473</v>
      </c>
    </row>
    <row r="23" spans="1:4" ht="86.25" customHeight="1" thickBot="1">
      <c r="A23" s="40" t="s">
        <v>29</v>
      </c>
      <c r="B23" s="6" t="s">
        <v>69</v>
      </c>
      <c r="C23" s="52">
        <v>378750</v>
      </c>
      <c r="D23" s="52">
        <v>382537</v>
      </c>
    </row>
    <row r="24" spans="1:4" ht="84" customHeight="1" thickBot="1">
      <c r="A24" s="40" t="s">
        <v>31</v>
      </c>
      <c r="B24" s="6" t="s">
        <v>70</v>
      </c>
      <c r="C24" s="52">
        <v>14788</v>
      </c>
      <c r="D24" s="52">
        <v>14936</v>
      </c>
    </row>
    <row r="25" spans="1:4" ht="29.25" customHeight="1" thickBot="1">
      <c r="A25" s="39" t="s">
        <v>33</v>
      </c>
      <c r="B25" s="4" t="s">
        <v>34</v>
      </c>
      <c r="C25" s="53">
        <v>0</v>
      </c>
      <c r="D25" s="53">
        <v>0</v>
      </c>
    </row>
    <row r="26" spans="1:4" ht="44.25" customHeight="1" thickBot="1">
      <c r="A26" s="39" t="s">
        <v>35</v>
      </c>
      <c r="B26" s="4" t="s">
        <v>36</v>
      </c>
      <c r="C26" s="53" t="s">
        <v>54</v>
      </c>
      <c r="D26" s="53" t="s">
        <v>54</v>
      </c>
    </row>
    <row r="27" spans="1:4" ht="107.25" customHeight="1" thickBot="1">
      <c r="A27" s="40" t="s">
        <v>37</v>
      </c>
      <c r="B27" s="6" t="s">
        <v>38</v>
      </c>
      <c r="C27" s="52" t="s">
        <v>54</v>
      </c>
      <c r="D27" s="52" t="s">
        <v>54</v>
      </c>
    </row>
    <row r="28" spans="1:4" ht="52.5" customHeight="1" thickBot="1">
      <c r="A28" s="39" t="s">
        <v>71</v>
      </c>
      <c r="B28" s="4" t="s">
        <v>39</v>
      </c>
      <c r="C28" s="53" t="s">
        <v>54</v>
      </c>
      <c r="D28" s="53" t="s">
        <v>54</v>
      </c>
    </row>
    <row r="29" spans="1:4" ht="163.5" customHeight="1" thickBot="1">
      <c r="A29" s="30" t="s">
        <v>62</v>
      </c>
      <c r="B29" s="4" t="s">
        <v>64</v>
      </c>
      <c r="C29" s="16">
        <v>14800</v>
      </c>
      <c r="D29" s="53">
        <v>14800</v>
      </c>
    </row>
    <row r="30" spans="1:4" ht="32.25" customHeight="1" thickBot="1">
      <c r="A30" s="46" t="s">
        <v>40</v>
      </c>
      <c r="B30" s="10" t="s">
        <v>41</v>
      </c>
      <c r="C30" s="56">
        <f>C31+C33+C38+C37</f>
        <v>5589400</v>
      </c>
      <c r="D30" s="56">
        <f>D31+D33+D38+D37</f>
        <v>5589400</v>
      </c>
    </row>
    <row r="31" spans="1:4" ht="32.25" customHeight="1" thickBot="1">
      <c r="A31" s="46" t="s">
        <v>42</v>
      </c>
      <c r="B31" s="10" t="s">
        <v>43</v>
      </c>
      <c r="C31" s="56">
        <f>C32</f>
        <v>2176000</v>
      </c>
      <c r="D31" s="56">
        <f>D32</f>
        <v>2176000</v>
      </c>
    </row>
    <row r="32" spans="1:4" ht="42.75" customHeight="1" thickBot="1">
      <c r="A32" s="40" t="s">
        <v>44</v>
      </c>
      <c r="B32" s="6" t="s">
        <v>72</v>
      </c>
      <c r="C32" s="55">
        <v>2176000</v>
      </c>
      <c r="D32" s="55">
        <v>2176000</v>
      </c>
    </row>
    <row r="33" spans="1:4" ht="39" customHeight="1" thickBot="1">
      <c r="A33" s="57" t="s">
        <v>46</v>
      </c>
      <c r="B33" s="10" t="s">
        <v>47</v>
      </c>
      <c r="C33" s="56">
        <f>SUM(C34:C35)</f>
        <v>4400</v>
      </c>
      <c r="D33" s="56">
        <f>SUM(D34:D35)</f>
        <v>4400</v>
      </c>
    </row>
    <row r="34" spans="1:4" ht="53.25" customHeight="1" thickBot="1">
      <c r="A34" s="40" t="s">
        <v>48</v>
      </c>
      <c r="B34" s="6" t="s">
        <v>73</v>
      </c>
      <c r="C34" s="55"/>
      <c r="D34" s="55"/>
    </row>
    <row r="35" spans="1:4" ht="43.5" customHeight="1" thickBot="1">
      <c r="A35" s="40" t="s">
        <v>50</v>
      </c>
      <c r="B35" s="6" t="s">
        <v>74</v>
      </c>
      <c r="C35" s="55">
        <v>4400</v>
      </c>
      <c r="D35" s="55">
        <v>4400</v>
      </c>
    </row>
    <row r="36" spans="1:4" ht="32.25" customHeight="1" thickBot="1">
      <c r="A36" s="40" t="s">
        <v>52</v>
      </c>
      <c r="B36" s="4" t="s">
        <v>53</v>
      </c>
      <c r="C36" s="54" t="s">
        <v>54</v>
      </c>
      <c r="D36" s="54" t="s">
        <v>54</v>
      </c>
    </row>
    <row r="37" spans="1:4" ht="42.75" customHeight="1" thickBot="1">
      <c r="A37" s="40" t="s">
        <v>55</v>
      </c>
      <c r="B37" s="4" t="s">
        <v>75</v>
      </c>
      <c r="C37" s="54">
        <v>3409000</v>
      </c>
      <c r="D37" s="54">
        <v>3409000</v>
      </c>
    </row>
    <row r="38" spans="1:4" ht="96" customHeight="1" thickBot="1">
      <c r="A38" s="57" t="s">
        <v>57</v>
      </c>
      <c r="B38" s="10" t="s">
        <v>58</v>
      </c>
      <c r="C38" s="56"/>
      <c r="D38" s="56"/>
    </row>
    <row r="39" spans="1:4" ht="32.25" customHeight="1" thickBot="1">
      <c r="A39" s="41"/>
      <c r="B39" s="7" t="s">
        <v>59</v>
      </c>
      <c r="C39" s="20">
        <f>C30+C11</f>
        <v>7702142</v>
      </c>
      <c r="D39" s="20">
        <f>D30+D11</f>
        <v>7998127</v>
      </c>
    </row>
    <row r="40" spans="1:4" ht="32.25" customHeight="1"/>
    <row r="41" spans="1:4" ht="32.25" customHeight="1"/>
    <row r="42" spans="1:4" ht="32.25" customHeight="1"/>
    <row r="43" spans="1:4" ht="32.25" customHeight="1"/>
    <row r="44" spans="1:4" ht="32.25" customHeight="1"/>
    <row r="45" spans="1:4" ht="32.25" customHeight="1"/>
    <row r="46" spans="1:4" ht="32.25" customHeight="1"/>
    <row r="47" spans="1:4" ht="32.25" customHeight="1"/>
    <row r="48" spans="1:4" ht="32.25" customHeight="1"/>
    <row r="49" ht="32.25" customHeight="1"/>
    <row r="50" ht="32.25" customHeight="1"/>
    <row r="51" ht="32.25" customHeight="1"/>
    <row r="52" ht="32.25" customHeight="1"/>
    <row r="53" ht="32.25" customHeight="1"/>
  </sheetData>
  <mergeCells count="4">
    <mergeCell ref="C8:D8"/>
    <mergeCell ref="B1:D1"/>
    <mergeCell ref="B2:D2"/>
    <mergeCell ref="B3:D3"/>
  </mergeCells>
  <pageMargins left="0.31496062992125984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1</vt:lpstr>
      <vt:lpstr>Прил 2</vt:lpstr>
      <vt:lpstr>'Прил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cp:lastPrinted>2024-11-15T05:44:46Z</cp:lastPrinted>
  <dcterms:created xsi:type="dcterms:W3CDTF">2015-06-05T18:17:20Z</dcterms:created>
  <dcterms:modified xsi:type="dcterms:W3CDTF">2025-02-05T17:39:10Z</dcterms:modified>
</cp:coreProperties>
</file>